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<sst xmlns="http://schemas.openxmlformats.org/spreadsheetml/2006/main" count="117" uniqueCount="77">
  <si>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</si>
  <si>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</si>
  <si>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</si>
  <si>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</si>
  <si>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</si>
  <si>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</si>
  <si>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</si>
  <si>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</si>
  <si>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</si>
  <si>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</si>
  <si>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</si>
  <si>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</si>
  <si>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</si>
  <si>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</si>
  <si>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</si>
  <si>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</si>
  <si>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</si>
  <si>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</si>
  <si>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</si>
  <si>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</si>
  <si>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</si>
  <si>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</si>
  <si>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</si>
  <si>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</si>
  <si>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</si>
  <si>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</si>
  <si>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</si>
  <si>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</si>
  <si>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</si>
  <si>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</si>
  <si>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</si>
  <si>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</si>
  <si>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</si>
  <si>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</si>
  <si>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</si>
  <si>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</si>
  <si>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</si>
  <si>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</si>
  <si>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</si>
  <si>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</si>
  <si>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</si>
  <si>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</si>
  <si>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</si>
  <si>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</si>
  <si>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</si>
  <si>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</si>
  <si>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</si>
  <si>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</si>
  <si>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</si>
  <si>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</si>
  <si>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</si>
  <si>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</si>
  <si>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</si>
  <si>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</si>
  <si>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</si>
  <si>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</si>
  <si>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</si>
  <si>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</si>
  <si>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</si>
  <si>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</si>
  <si>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</si>
  <si>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</si>
  <si>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</si>
  <si>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</si>
  <si>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</si>
  <si>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</si>
  <si>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</si>
  <si>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</si>
  <si>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</si>
  <si>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</si>
  <si>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</si>
  <si>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</si>
  <si>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</si>
  <si>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18.02.2014 р.</t>
  </si>
  <si>
    <r>
      <t xml:space="preserve">станом на 18.02.2014р.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</si>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</sst>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 val="autoZero"/>
        <c:auto val="0"/>
        <c:lblOffset val="100"/>
        <c:tickLblSkip val="1"/>
        <c:noMultiLvlLbl val="0"/>
      </c:catAx>
      <c:valAx>
        <c:axId val="6076443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0"/>
        <c:lblOffset val="100"/>
        <c:tickLblSkip val="1"/>
        <c:noMultiLvlLbl val="0"/>
      </c:catAx>
      <c:valAx>
        <c:axId val="2297193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420779"/>
        <c:axId val="48787012"/>
      </c:bar3D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779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2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48 783,0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-23 267,0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-23 761,1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37963.42</v>
          </cell>
        </row>
        <row r="19">
          <cell r="E19">
            <v>200</v>
          </cell>
          <cell r="F19">
            <v>384.31</v>
          </cell>
        </row>
        <row r="33">
          <cell r="E33">
            <v>12800</v>
          </cell>
          <cell r="F33">
            <v>7516.5</v>
          </cell>
        </row>
        <row r="56">
          <cell r="E56">
            <v>1130</v>
          </cell>
          <cell r="F56">
            <v>1041.49</v>
          </cell>
        </row>
        <row r="95">
          <cell r="E95">
            <v>1260</v>
          </cell>
          <cell r="F95">
            <v>1147.01</v>
          </cell>
        </row>
        <row r="96">
          <cell r="E96">
            <v>170</v>
          </cell>
          <cell r="F96">
            <v>107.05</v>
          </cell>
        </row>
        <row r="106">
          <cell r="E106">
            <v>72544.1</v>
          </cell>
          <cell r="F106">
            <v>48782.96</v>
          </cell>
        </row>
        <row r="118">
          <cell r="E118">
            <v>0</v>
          </cell>
          <cell r="F118">
            <v>55.63</v>
          </cell>
        </row>
        <row r="119">
          <cell r="E119">
            <v>0</v>
          </cell>
          <cell r="F119">
            <v>13176.85</v>
          </cell>
        </row>
        <row r="120">
          <cell r="E120">
            <v>0</v>
          </cell>
          <cell r="F120">
            <v>41.75</v>
          </cell>
        </row>
        <row r="121">
          <cell r="E121">
            <v>0</v>
          </cell>
          <cell r="F121">
            <v>649.2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117393.85856000001</v>
          </cell>
          <cell r="I142">
            <v>103568.6366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6" sqref="R2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71</v>
      </c>
      <c r="O1" s="117"/>
      <c r="P1" s="117"/>
      <c r="Q1" s="117"/>
      <c r="R1" s="117"/>
      <c r="S1" s="118"/>
    </row>
    <row r="2" spans="1:19" ht="16.5" thickBot="1">
      <c r="A2" s="119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AVERAGE(J4:J14)</f>
        <v>1274.090909090909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1274.1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1274.1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1274.1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1274.1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1274.1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1274.1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1274.1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1274.1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1274.1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10.9</v>
      </c>
      <c r="I14" s="82">
        <f t="shared" si="0"/>
        <v>1.3000000000000185</v>
      </c>
      <c r="J14" s="42">
        <v>707.6</v>
      </c>
      <c r="K14" s="42">
        <v>2200</v>
      </c>
      <c r="L14" s="4">
        <f t="shared" si="1"/>
        <v>0.32163636363636366</v>
      </c>
      <c r="M14" s="2">
        <v>1274.1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1274.1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1274.1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1274.1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1274.1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1274.1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1274.1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1274.1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1274.1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1274.1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11395.25</v>
      </c>
      <c r="C24" s="43">
        <f t="shared" si="3"/>
        <v>1223.2000000000003</v>
      </c>
      <c r="D24" s="43">
        <f t="shared" si="3"/>
        <v>25.499999999999996</v>
      </c>
      <c r="E24" s="14">
        <f t="shared" si="3"/>
        <v>27.47</v>
      </c>
      <c r="F24" s="14">
        <f t="shared" si="3"/>
        <v>513.74</v>
      </c>
      <c r="G24" s="14">
        <f t="shared" si="3"/>
        <v>499.5</v>
      </c>
      <c r="H24" s="14">
        <f t="shared" si="3"/>
        <v>204.40000000000003</v>
      </c>
      <c r="I24" s="43">
        <f t="shared" si="3"/>
        <v>125.93999999999912</v>
      </c>
      <c r="J24" s="43">
        <f t="shared" si="3"/>
        <v>14014.999999999998</v>
      </c>
      <c r="K24" s="43">
        <f t="shared" si="3"/>
        <v>36269</v>
      </c>
      <c r="L24" s="15">
        <f t="shared" si="1"/>
        <v>0.386418153243817</v>
      </c>
      <c r="M24" s="2"/>
      <c r="N24" s="93">
        <f>SUM(N4:N23)</f>
        <v>199.2</v>
      </c>
      <c r="O24" s="93">
        <f>SUM(O4:O23)</f>
        <v>41.7</v>
      </c>
      <c r="P24" s="93">
        <f>SUM(P4:P23)</f>
        <v>5697.000000000001</v>
      </c>
      <c r="Q24" s="93">
        <f>SUM(Q4:Q23)</f>
        <v>44.099999999999994</v>
      </c>
      <c r="R24" s="93">
        <f>SUM(R4:R23)</f>
        <v>1.3</v>
      </c>
      <c r="S24" s="93">
        <f>N24+O24+Q24+P24+R24</f>
        <v>5983.300000000001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41688</v>
      </c>
      <c r="O29" s="112">
        <f>'[1]лютий'!$D$142</f>
        <v>117393.85856000001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103568.6366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41688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76</v>
      </c>
      <c r="P28" s="127"/>
    </row>
    <row r="29" spans="1:16" ht="45">
      <c r="A29" s="139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55.63</v>
      </c>
      <c r="D30" s="74">
        <f>'[1]лютий'!$E$121</f>
        <v>0</v>
      </c>
      <c r="E30" s="74">
        <f>'[1]лютий'!$F$121</f>
        <v>649.2</v>
      </c>
      <c r="F30" s="75">
        <f>'[1]лютий'!$E$120</f>
        <v>0</v>
      </c>
      <c r="G30" s="76">
        <f>'[1]лютий'!$F$120</f>
        <v>41.75</v>
      </c>
      <c r="H30" s="76">
        <f>'[1]лютий'!$E$119</f>
        <v>0</v>
      </c>
      <c r="I30" s="76">
        <f>'[1]лютий'!$F$119</f>
        <v>13176.85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13968.53</v>
      </c>
      <c r="N30" s="78">
        <f>M30-L30</f>
        <v>13968.53</v>
      </c>
      <c r="O30" s="130">
        <f>лютий!O29</f>
        <v>117393.85856000001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103568.6366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37963.42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7516.5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384.31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107.05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1041.49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1147.01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204.4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418.78000000000077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48782.96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2014-02-18T10:22:44Z</dcterms:modified>
  <cp:category/>
  <cp:version/>
  <cp:contentType/>
  <cp:contentStatus/>
</cp:coreProperties>
</file>